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10" yWindow="735" windowWidth="19440" windowHeight="15015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характеристик'!$A$1:$Q$17</definedName>
    <definedName name="Регионы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6" l="1"/>
  <c r="D7" i="6"/>
  <c r="C15" i="6" l="1"/>
  <c r="M13" i="6"/>
  <c r="C7" i="6" l="1"/>
  <c r="M9" i="6" l="1"/>
  <c r="N8" i="6"/>
  <c r="M8" i="6"/>
  <c r="N14" i="6" l="1"/>
  <c r="N12" i="6"/>
  <c r="E7" i="6" l="1"/>
  <c r="Q14" i="6"/>
  <c r="P14" i="6"/>
  <c r="O14" i="6"/>
  <c r="Q12" i="6"/>
  <c r="P12" i="6"/>
  <c r="O12" i="6"/>
  <c r="J7" i="6" l="1"/>
  <c r="K7" i="6"/>
  <c r="L7" i="6"/>
  <c r="I7" i="6"/>
  <c r="I15" i="6" s="1"/>
  <c r="H7" i="6"/>
  <c r="F7" i="6"/>
  <c r="G7" i="6"/>
  <c r="G15" i="6" s="1"/>
  <c r="M14" i="6"/>
  <c r="M12" i="6"/>
  <c r="Q16" i="6" l="1"/>
  <c r="P16" i="6"/>
  <c r="O16" i="6"/>
  <c r="N16" i="6"/>
  <c r="M16" i="6"/>
  <c r="Q11" i="6" l="1"/>
  <c r="Q10" i="6"/>
  <c r="Q9" i="6"/>
  <c r="Q8" i="6"/>
  <c r="P11" i="6"/>
  <c r="P10" i="6"/>
  <c r="P9" i="6"/>
  <c r="P8" i="6"/>
  <c r="O11" i="6"/>
  <c r="O10" i="6"/>
  <c r="O9" i="6"/>
  <c r="O8" i="6"/>
  <c r="N11" i="6"/>
  <c r="N10" i="6"/>
  <c r="N9" i="6"/>
  <c r="M11" i="6"/>
  <c r="M10" i="6"/>
  <c r="Q6" i="6"/>
  <c r="P6" i="6"/>
  <c r="O6" i="6"/>
  <c r="N6" i="6"/>
  <c r="D15" i="6"/>
  <c r="M7" i="6" l="1"/>
  <c r="Q7" i="6"/>
  <c r="P7" i="6"/>
  <c r="O7" i="6"/>
  <c r="N7" i="6"/>
  <c r="M15" i="6"/>
  <c r="M17" i="6" s="1"/>
  <c r="E15" i="6" l="1"/>
  <c r="F15" i="6"/>
  <c r="N15" i="6"/>
  <c r="H15" i="6" l="1"/>
  <c r="I17" i="6" l="1"/>
  <c r="N17" i="6"/>
  <c r="D17" i="6" l="1"/>
  <c r="H17" i="6" l="1"/>
  <c r="C17" i="6"/>
  <c r="P15" i="6" l="1"/>
  <c r="O15" i="6"/>
  <c r="O17" i="6" s="1"/>
  <c r="Q15" i="6" l="1"/>
  <c r="E17" i="6" l="1"/>
  <c r="F17" i="6" l="1"/>
  <c r="G17" i="6" l="1"/>
  <c r="P17" i="6" l="1"/>
  <c r="Q17" i="6" l="1"/>
  <c r="L15" i="6"/>
  <c r="L17" i="6" s="1"/>
  <c r="J15" i="6"/>
  <c r="J17" i="6" s="1"/>
  <c r="K15" i="6"/>
  <c r="K17" i="6" s="1"/>
</calcChain>
</file>

<file path=xl/sharedStrings.xml><?xml version="1.0" encoding="utf-8"?>
<sst xmlns="http://schemas.openxmlformats.org/spreadsheetml/2006/main" count="43" uniqueCount="33">
  <si>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</si>
  <si>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</si>
  <si>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</si>
  <si>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</si>
  <si>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</si>
  <si>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</si>
  <si>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</si>
  <si>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</si>
  <si>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</si>
  <si>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</si>
  <si>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</si>
  <si>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</si>
  <si>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</si>
  <si>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</si>
  <si>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</si>
  <si>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</si>
  <si>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</si>
  <si>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</si>
  <si>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2026 год</t>
  </si>
  <si>
    <t>Бюджет района</t>
  </si>
  <si>
    <t>Бюджеты городских и сельских поселений</t>
  </si>
  <si>
    <t>рублей</t>
  </si>
  <si>
    <t>2027 год</t>
  </si>
  <si>
    <t>Прочие безвозмездные поступления</t>
  </si>
  <si>
    <t>2 02 70000 00 0000 150</t>
  </si>
  <si>
    <t>Возврат остатков прошлых лет</t>
  </si>
  <si>
    <t>2 02 19000 00 0000 150</t>
  </si>
  <si>
    <t>ПРОГНОЗ ОСНОВНЫХ ХАРАКТЕРИСТИК КОНСОЛИДИРОВАННОГО БЮДЖЕТА ТРУБЧЕВСКОГО МУНИЦИПАЛЬНОГО РАЙОНА НА 2026 ГОД И НА ПЛАНОВЫЙ ПЕРИОД 2027 И 2028 ГОДОВ</t>
  </si>
  <si>
    <t>2024 год (исполнение)</t>
  </si>
  <si>
    <t>2025 год (оценка)</t>
  </si>
  <si>
    <t>2028 год</t>
  </si>
  <si>
    <t>Доходы бюджетов бюджетной системы от возврата остатков субсидий, субвенций и иных межбюджетных трансфертов, имеющих целевое назначение, прошлых лет</t>
  </si>
  <si>
    <t>2 02 18000 00 0000 150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</si>
</sst>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Segoe UI"/>
      <family val="2"/>
      <charset val="204"/>
    </font>
    <font>
      <b/>
      <sz val="12"/>
      <color rgb="FFFF0000"/>
      <name val="Segoe U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2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" fontId="7" fillId="5" borderId="0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49" fontId="13" fillId="0" borderId="1" xfId="0" quotePrefix="1" applyNumberFormat="1" applyFont="1" applyFill="1" applyBorder="1" applyAlignment="1">
      <alignment horizontal="left" vertical="center" wrapText="1"/>
    </xf>
    <xf numFmtId="4" fontId="14" fillId="0" borderId="1" xfId="56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4" fontId="14" fillId="5" borderId="1" xfId="0" applyNumberFormat="1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tabSelected="1" topLeftCell="C1" zoomScale="85" zoomScaleNormal="85" zoomScaleSheetLayoutView="70" workbookViewId="0">
      <pane ySplit="5" topLeftCell="A10" activePane="bottomLeft" state="frozen"/>
      <selection pane="bottomLeft" activeCell="G11" sqref="G11"/>
    </sheetView>
  </sheetViews>
  <sheetFormatPr defaultColWidth="9.140625" defaultRowHeight="17.25" x14ac:dyDescent="0.2"/>
  <cols>
    <col min="1" max="1" width="29.5703125" style="1" customWidth="1"/>
    <col min="2" max="2" width="38.5703125" style="1" customWidth="1"/>
    <col min="3" max="3" width="19.85546875" style="1" customWidth="1"/>
    <col min="4" max="4" width="20" style="1" customWidth="1"/>
    <col min="5" max="5" width="20.140625" style="4" customWidth="1"/>
    <col min="6" max="6" width="21.28515625" style="4" customWidth="1"/>
    <col min="7" max="7" width="20.42578125" style="4" customWidth="1"/>
    <col min="8" max="8" width="19" style="4" customWidth="1"/>
    <col min="9" max="9" width="19.140625" style="4" customWidth="1"/>
    <col min="10" max="10" width="19.42578125" style="1" customWidth="1"/>
    <col min="11" max="11" width="20.42578125" style="1" customWidth="1"/>
    <col min="12" max="12" width="20" style="1" customWidth="1"/>
    <col min="13" max="13" width="22.42578125" style="1" customWidth="1"/>
    <col min="14" max="14" width="21" style="1" customWidth="1"/>
    <col min="15" max="15" width="22.140625" style="1" customWidth="1"/>
    <col min="16" max="16" width="20.42578125" style="1" customWidth="1"/>
    <col min="17" max="17" width="20" style="1" customWidth="1"/>
    <col min="18" max="20" width="20.5703125" style="1" bestFit="1" customWidth="1"/>
    <col min="21" max="16384" width="9.140625" style="1"/>
  </cols>
  <sheetData>
    <row r="1" spans="1:19" ht="48.75" customHeight="1" x14ac:dyDescent="0.2">
      <c r="A1" s="26" t="s">
        <v>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9" ht="24" customHeight="1" x14ac:dyDescent="0.2">
      <c r="A2" s="24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9" ht="30.75" customHeight="1" x14ac:dyDescent="0.2">
      <c r="A3" s="25" t="s">
        <v>0</v>
      </c>
      <c r="B3" s="25" t="s">
        <v>1</v>
      </c>
      <c r="C3" s="27" t="s">
        <v>19</v>
      </c>
      <c r="D3" s="28"/>
      <c r="E3" s="28"/>
      <c r="F3" s="28"/>
      <c r="G3" s="29"/>
      <c r="H3" s="30" t="s">
        <v>20</v>
      </c>
      <c r="I3" s="31"/>
      <c r="J3" s="31"/>
      <c r="K3" s="31"/>
      <c r="L3" s="32"/>
      <c r="M3" s="27" t="s">
        <v>2</v>
      </c>
      <c r="N3" s="31"/>
      <c r="O3" s="31"/>
      <c r="P3" s="31"/>
      <c r="Q3" s="32"/>
    </row>
    <row r="4" spans="1:19" ht="55.5" customHeight="1" x14ac:dyDescent="0.2">
      <c r="A4" s="25"/>
      <c r="B4" s="25"/>
      <c r="C4" s="10" t="s">
        <v>28</v>
      </c>
      <c r="D4" s="10" t="s">
        <v>29</v>
      </c>
      <c r="E4" s="10" t="s">
        <v>18</v>
      </c>
      <c r="F4" s="10" t="s">
        <v>22</v>
      </c>
      <c r="G4" s="10" t="s">
        <v>30</v>
      </c>
      <c r="H4" s="10" t="s">
        <v>28</v>
      </c>
      <c r="I4" s="10" t="s">
        <v>29</v>
      </c>
      <c r="J4" s="10" t="s">
        <v>18</v>
      </c>
      <c r="K4" s="10" t="s">
        <v>22</v>
      </c>
      <c r="L4" s="10" t="s">
        <v>30</v>
      </c>
      <c r="M4" s="10" t="s">
        <v>28</v>
      </c>
      <c r="N4" s="10" t="s">
        <v>29</v>
      </c>
      <c r="O4" s="10" t="s">
        <v>18</v>
      </c>
      <c r="P4" s="10" t="s">
        <v>22</v>
      </c>
      <c r="Q4" s="10" t="s">
        <v>30</v>
      </c>
    </row>
    <row r="5" spans="1:19" ht="22.5" customHeight="1" x14ac:dyDescent="0.2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  <c r="O5" s="11">
        <v>15</v>
      </c>
      <c r="P5" s="11">
        <v>16</v>
      </c>
      <c r="Q5" s="11">
        <v>17</v>
      </c>
    </row>
    <row r="6" spans="1:19" s="18" customFormat="1" ht="45" customHeight="1" x14ac:dyDescent="0.2">
      <c r="A6" s="17" t="s">
        <v>3</v>
      </c>
      <c r="B6" s="17" t="s">
        <v>4</v>
      </c>
      <c r="C6" s="13">
        <v>225805420</v>
      </c>
      <c r="D6" s="13">
        <v>275834200</v>
      </c>
      <c r="E6" s="13">
        <v>283031900</v>
      </c>
      <c r="F6" s="13">
        <v>337536300</v>
      </c>
      <c r="G6" s="13">
        <v>366992100</v>
      </c>
      <c r="H6" s="13">
        <v>74282917</v>
      </c>
      <c r="I6" s="13">
        <v>84684700</v>
      </c>
      <c r="J6" s="14">
        <v>86815500</v>
      </c>
      <c r="K6" s="14">
        <v>91042700</v>
      </c>
      <c r="L6" s="14">
        <v>95784700</v>
      </c>
      <c r="M6" s="13">
        <f>C6+H6</f>
        <v>300088337</v>
      </c>
      <c r="N6" s="13">
        <f t="shared" ref="M6:Q14" si="0">D6+I6</f>
        <v>360518900</v>
      </c>
      <c r="O6" s="13">
        <f t="shared" si="0"/>
        <v>369847400</v>
      </c>
      <c r="P6" s="13">
        <f t="shared" si="0"/>
        <v>428579000</v>
      </c>
      <c r="Q6" s="19">
        <f t="shared" si="0"/>
        <v>462776800</v>
      </c>
    </row>
    <row r="7" spans="1:19" s="3" customFormat="1" ht="42" customHeight="1" x14ac:dyDescent="0.2">
      <c r="A7" s="15" t="s">
        <v>5</v>
      </c>
      <c r="B7" s="12" t="s">
        <v>6</v>
      </c>
      <c r="C7" s="14">
        <f>SUM(C8:C14)</f>
        <v>843996980</v>
      </c>
      <c r="D7" s="14">
        <f>SUM(D8:D14)</f>
        <v>975024500</v>
      </c>
      <c r="E7" s="14">
        <f>SUM(E8:E14)</f>
        <v>649495234</v>
      </c>
      <c r="F7" s="22">
        <f t="shared" ref="F7:G7" si="1">SUM(F8:F14)</f>
        <v>483274299</v>
      </c>
      <c r="G7" s="22">
        <f t="shared" si="1"/>
        <v>422263437</v>
      </c>
      <c r="H7" s="14">
        <f>SUM(H8:H14)</f>
        <v>39317255</v>
      </c>
      <c r="I7" s="14">
        <f>SUM(I8:I14)</f>
        <v>48531700</v>
      </c>
      <c r="J7" s="14">
        <f t="shared" ref="J7:L7" si="2">SUM(J8:J14)</f>
        <v>182113200</v>
      </c>
      <c r="K7" s="22">
        <f t="shared" si="2"/>
        <v>15146200</v>
      </c>
      <c r="L7" s="22">
        <f t="shared" si="2"/>
        <v>13009600</v>
      </c>
      <c r="M7" s="14">
        <f>SUM(M8:M14)</f>
        <v>883314235</v>
      </c>
      <c r="N7" s="14">
        <f t="shared" ref="N7:Q7" si="3">SUM(N8:N14)</f>
        <v>1023556200</v>
      </c>
      <c r="O7" s="14">
        <f t="shared" si="3"/>
        <v>831608434</v>
      </c>
      <c r="P7" s="14">
        <f t="shared" si="3"/>
        <v>498420499</v>
      </c>
      <c r="Q7" s="14">
        <f t="shared" si="3"/>
        <v>435273037</v>
      </c>
      <c r="R7" s="8"/>
      <c r="S7" s="8"/>
    </row>
    <row r="8" spans="1:19" s="3" customFormat="1" ht="64.5" customHeight="1" x14ac:dyDescent="0.2">
      <c r="A8" s="15" t="s">
        <v>10</v>
      </c>
      <c r="B8" s="12" t="s">
        <v>11</v>
      </c>
      <c r="C8" s="14">
        <v>201987526</v>
      </c>
      <c r="D8" s="14">
        <v>117395000</v>
      </c>
      <c r="E8" s="14">
        <v>104893000</v>
      </c>
      <c r="F8" s="16">
        <v>20246000</v>
      </c>
      <c r="G8" s="16">
        <v>10057000</v>
      </c>
      <c r="H8" s="14">
        <v>1828000</v>
      </c>
      <c r="I8" s="14">
        <v>1907100</v>
      </c>
      <c r="J8" s="14">
        <v>1990500</v>
      </c>
      <c r="K8" s="14">
        <v>1990500</v>
      </c>
      <c r="L8" s="14">
        <v>1990500</v>
      </c>
      <c r="M8" s="14">
        <f>C8+H8</f>
        <v>203815526</v>
      </c>
      <c r="N8" s="14">
        <f>D8+I8</f>
        <v>119302100</v>
      </c>
      <c r="O8" s="14">
        <f t="shared" si="0"/>
        <v>106883500</v>
      </c>
      <c r="P8" s="14">
        <f t="shared" si="0"/>
        <v>22236500</v>
      </c>
      <c r="Q8" s="14">
        <f t="shared" si="0"/>
        <v>12047500</v>
      </c>
      <c r="R8" s="7"/>
      <c r="S8" s="7"/>
    </row>
    <row r="9" spans="1:19" s="3" customFormat="1" ht="83.25" customHeight="1" x14ac:dyDescent="0.2">
      <c r="A9" s="15" t="s">
        <v>12</v>
      </c>
      <c r="B9" s="12" t="s">
        <v>13</v>
      </c>
      <c r="C9" s="14">
        <v>225726798</v>
      </c>
      <c r="D9" s="14">
        <v>414243500</v>
      </c>
      <c r="E9" s="14">
        <v>127724614</v>
      </c>
      <c r="F9" s="16">
        <v>46131057</v>
      </c>
      <c r="G9" s="16">
        <v>38160258</v>
      </c>
      <c r="H9" s="14">
        <v>9059956</v>
      </c>
      <c r="I9" s="14">
        <v>30603300</v>
      </c>
      <c r="J9" s="14">
        <v>173210800</v>
      </c>
      <c r="K9" s="14">
        <v>9908700</v>
      </c>
      <c r="L9" s="14">
        <v>6887700</v>
      </c>
      <c r="M9" s="14">
        <f>C9+H9</f>
        <v>234786754</v>
      </c>
      <c r="N9" s="14">
        <f t="shared" si="0"/>
        <v>444846800</v>
      </c>
      <c r="O9" s="14">
        <f t="shared" si="0"/>
        <v>300935414</v>
      </c>
      <c r="P9" s="14">
        <f t="shared" si="0"/>
        <v>56039757</v>
      </c>
      <c r="Q9" s="14">
        <f t="shared" si="0"/>
        <v>45047958</v>
      </c>
      <c r="R9" s="7"/>
      <c r="S9" s="7"/>
    </row>
    <row r="10" spans="1:19" s="3" customFormat="1" ht="71.25" customHeight="1" x14ac:dyDescent="0.2">
      <c r="A10" s="15" t="s">
        <v>14</v>
      </c>
      <c r="B10" s="12" t="s">
        <v>15</v>
      </c>
      <c r="C10" s="14">
        <v>312468629</v>
      </c>
      <c r="D10" s="14">
        <v>347354100</v>
      </c>
      <c r="E10" s="14">
        <v>342561589</v>
      </c>
      <c r="F10" s="16">
        <v>342383129</v>
      </c>
      <c r="G10" s="16">
        <v>345630831</v>
      </c>
      <c r="H10" s="14">
        <v>1720922</v>
      </c>
      <c r="I10" s="14">
        <v>2134400</v>
      </c>
      <c r="J10" s="14">
        <v>2911900</v>
      </c>
      <c r="K10" s="14">
        <v>3247000</v>
      </c>
      <c r="L10" s="14">
        <v>4131400</v>
      </c>
      <c r="M10" s="14">
        <f t="shared" si="0"/>
        <v>314189551</v>
      </c>
      <c r="N10" s="14">
        <f t="shared" si="0"/>
        <v>349488500</v>
      </c>
      <c r="O10" s="14">
        <f t="shared" si="0"/>
        <v>345473489</v>
      </c>
      <c r="P10" s="14">
        <f t="shared" si="0"/>
        <v>345630129</v>
      </c>
      <c r="Q10" s="14">
        <f t="shared" si="0"/>
        <v>349762231</v>
      </c>
      <c r="R10" s="7"/>
      <c r="S10" s="7"/>
    </row>
    <row r="11" spans="1:19" s="3" customFormat="1" ht="51.75" customHeight="1" x14ac:dyDescent="0.2">
      <c r="A11" s="15" t="s">
        <v>16</v>
      </c>
      <c r="B11" s="12" t="s">
        <v>17</v>
      </c>
      <c r="C11" s="14">
        <v>104243063</v>
      </c>
      <c r="D11" s="14">
        <v>96031900</v>
      </c>
      <c r="E11" s="14">
        <v>74316031</v>
      </c>
      <c r="F11" s="16">
        <v>74514113</v>
      </c>
      <c r="G11" s="16">
        <v>28415348</v>
      </c>
      <c r="H11" s="14">
        <v>25086272</v>
      </c>
      <c r="I11" s="14">
        <v>4685500</v>
      </c>
      <c r="J11" s="14">
        <v>4000000</v>
      </c>
      <c r="K11" s="14">
        <v>0</v>
      </c>
      <c r="L11" s="14">
        <v>0</v>
      </c>
      <c r="M11" s="14">
        <f t="shared" si="0"/>
        <v>129329335</v>
      </c>
      <c r="N11" s="14">
        <f t="shared" si="0"/>
        <v>100717400</v>
      </c>
      <c r="O11" s="14">
        <f t="shared" si="0"/>
        <v>78316031</v>
      </c>
      <c r="P11" s="14">
        <f t="shared" si="0"/>
        <v>74514113</v>
      </c>
      <c r="Q11" s="14">
        <f t="shared" si="0"/>
        <v>28415348</v>
      </c>
      <c r="R11" s="7"/>
      <c r="S11" s="7"/>
    </row>
    <row r="12" spans="1:19" s="3" customFormat="1" ht="51.75" customHeight="1" x14ac:dyDescent="0.2">
      <c r="A12" s="15" t="s">
        <v>24</v>
      </c>
      <c r="B12" s="12" t="s">
        <v>23</v>
      </c>
      <c r="C12" s="14">
        <v>0</v>
      </c>
      <c r="D12" s="14">
        <v>0</v>
      </c>
      <c r="E12" s="14">
        <v>0</v>
      </c>
      <c r="F12" s="16">
        <v>0</v>
      </c>
      <c r="G12" s="16">
        <v>0</v>
      </c>
      <c r="H12" s="14">
        <v>1652071</v>
      </c>
      <c r="I12" s="14">
        <v>9231400</v>
      </c>
      <c r="J12" s="14">
        <v>0</v>
      </c>
      <c r="K12" s="14">
        <v>0</v>
      </c>
      <c r="L12" s="14">
        <v>0</v>
      </c>
      <c r="M12" s="14">
        <f t="shared" si="0"/>
        <v>1652071</v>
      </c>
      <c r="N12" s="14">
        <f t="shared" si="0"/>
        <v>9231400</v>
      </c>
      <c r="O12" s="14">
        <f t="shared" si="0"/>
        <v>0</v>
      </c>
      <c r="P12" s="14">
        <f t="shared" si="0"/>
        <v>0</v>
      </c>
      <c r="Q12" s="14">
        <f t="shared" si="0"/>
        <v>0</v>
      </c>
      <c r="R12" s="7"/>
      <c r="S12" s="7"/>
    </row>
    <row r="13" spans="1:19" s="3" customFormat="1" ht="110.25" customHeight="1" x14ac:dyDescent="0.2">
      <c r="A13" s="15" t="s">
        <v>32</v>
      </c>
      <c r="B13" s="12" t="s">
        <v>31</v>
      </c>
      <c r="C13" s="14">
        <v>28480</v>
      </c>
      <c r="D13" s="14"/>
      <c r="E13" s="14"/>
      <c r="F13" s="16"/>
      <c r="G13" s="16"/>
      <c r="H13" s="14"/>
      <c r="I13" s="14"/>
      <c r="J13" s="14"/>
      <c r="K13" s="14"/>
      <c r="L13" s="14"/>
      <c r="M13" s="14">
        <f t="shared" si="0"/>
        <v>28480</v>
      </c>
      <c r="N13" s="14"/>
      <c r="O13" s="14"/>
      <c r="P13" s="14"/>
      <c r="Q13" s="14"/>
      <c r="R13" s="7"/>
      <c r="S13" s="7"/>
    </row>
    <row r="14" spans="1:19" s="3" customFormat="1" ht="51.75" customHeight="1" x14ac:dyDescent="0.2">
      <c r="A14" s="15" t="s">
        <v>26</v>
      </c>
      <c r="B14" s="12" t="s">
        <v>25</v>
      </c>
      <c r="C14" s="14">
        <v>-457516</v>
      </c>
      <c r="D14" s="14"/>
      <c r="E14" s="14">
        <v>0</v>
      </c>
      <c r="F14" s="16">
        <v>0</v>
      </c>
      <c r="G14" s="16">
        <v>0</v>
      </c>
      <c r="H14" s="14">
        <v>-29966</v>
      </c>
      <c r="I14" s="14">
        <v>-30000</v>
      </c>
      <c r="J14" s="14">
        <v>0</v>
      </c>
      <c r="K14" s="14">
        <v>0</v>
      </c>
      <c r="L14" s="14">
        <v>0</v>
      </c>
      <c r="M14" s="14">
        <f t="shared" si="0"/>
        <v>-487482</v>
      </c>
      <c r="N14" s="14">
        <f t="shared" si="0"/>
        <v>-30000</v>
      </c>
      <c r="O14" s="14">
        <f t="shared" si="0"/>
        <v>0</v>
      </c>
      <c r="P14" s="14">
        <f t="shared" si="0"/>
        <v>0</v>
      </c>
      <c r="Q14" s="14">
        <f t="shared" si="0"/>
        <v>0</v>
      </c>
      <c r="R14" s="7"/>
      <c r="S14" s="7"/>
    </row>
    <row r="15" spans="1:19" s="3" customFormat="1" ht="35.25" customHeight="1" x14ac:dyDescent="0.2">
      <c r="A15" s="23" t="s">
        <v>7</v>
      </c>
      <c r="B15" s="23"/>
      <c r="C15" s="13">
        <f>C6+C7</f>
        <v>1069802400</v>
      </c>
      <c r="D15" s="13">
        <f t="shared" ref="D15:Q15" si="4">D6+D7</f>
        <v>1250858700</v>
      </c>
      <c r="E15" s="13">
        <f t="shared" si="4"/>
        <v>932527134</v>
      </c>
      <c r="F15" s="13">
        <f t="shared" si="4"/>
        <v>820810599</v>
      </c>
      <c r="G15" s="13">
        <f>G6+G7</f>
        <v>789255537</v>
      </c>
      <c r="H15" s="13">
        <f t="shared" si="4"/>
        <v>113600172</v>
      </c>
      <c r="I15" s="13">
        <f t="shared" si="4"/>
        <v>133216400</v>
      </c>
      <c r="J15" s="13">
        <f t="shared" si="4"/>
        <v>268928700</v>
      </c>
      <c r="K15" s="13">
        <f t="shared" si="4"/>
        <v>106188900</v>
      </c>
      <c r="L15" s="13">
        <f t="shared" si="4"/>
        <v>108794300</v>
      </c>
      <c r="M15" s="13">
        <f>M6+M7</f>
        <v>1183402572</v>
      </c>
      <c r="N15" s="13">
        <f t="shared" si="4"/>
        <v>1384075100</v>
      </c>
      <c r="O15" s="13">
        <f t="shared" si="4"/>
        <v>1201455834</v>
      </c>
      <c r="P15" s="13">
        <f t="shared" si="4"/>
        <v>926999499</v>
      </c>
      <c r="Q15" s="13">
        <f t="shared" si="4"/>
        <v>898049837</v>
      </c>
    </row>
    <row r="16" spans="1:19" s="20" customFormat="1" ht="35.25" customHeight="1" x14ac:dyDescent="0.2">
      <c r="A16" s="23" t="s">
        <v>8</v>
      </c>
      <c r="B16" s="23"/>
      <c r="C16" s="13">
        <v>1018407039</v>
      </c>
      <c r="D16" s="13">
        <v>1222510600</v>
      </c>
      <c r="E16" s="13">
        <v>931360400</v>
      </c>
      <c r="F16" s="13">
        <v>819643900</v>
      </c>
      <c r="G16" s="13">
        <v>789255537</v>
      </c>
      <c r="H16" s="13">
        <v>116921837</v>
      </c>
      <c r="I16" s="21">
        <v>127013200</v>
      </c>
      <c r="J16" s="21">
        <v>268928700</v>
      </c>
      <c r="K16" s="21">
        <v>106188900</v>
      </c>
      <c r="L16" s="21">
        <v>108794300</v>
      </c>
      <c r="M16" s="13">
        <f>C16+H16</f>
        <v>1135328876</v>
      </c>
      <c r="N16" s="13">
        <f>D16+I16</f>
        <v>1349523800</v>
      </c>
      <c r="O16" s="13">
        <f>E16+J16</f>
        <v>1200289100</v>
      </c>
      <c r="P16" s="13">
        <f>F16+K16</f>
        <v>925832800</v>
      </c>
      <c r="Q16" s="13">
        <f>G16+L16</f>
        <v>898049837</v>
      </c>
    </row>
    <row r="17" spans="1:17" s="2" customFormat="1" ht="39.75" customHeight="1" x14ac:dyDescent="0.2">
      <c r="A17" s="23" t="s">
        <v>9</v>
      </c>
      <c r="B17" s="23"/>
      <c r="C17" s="13">
        <f t="shared" ref="C17:M17" si="5">C15-C16</f>
        <v>51395361</v>
      </c>
      <c r="D17" s="13">
        <f t="shared" si="5"/>
        <v>28348100</v>
      </c>
      <c r="E17" s="13">
        <f t="shared" si="5"/>
        <v>1166734</v>
      </c>
      <c r="F17" s="13">
        <f t="shared" si="5"/>
        <v>1166699</v>
      </c>
      <c r="G17" s="13">
        <f t="shared" si="5"/>
        <v>0</v>
      </c>
      <c r="H17" s="13">
        <f t="shared" si="5"/>
        <v>-3321665</v>
      </c>
      <c r="I17" s="13">
        <f t="shared" si="5"/>
        <v>6203200</v>
      </c>
      <c r="J17" s="13">
        <f t="shared" si="5"/>
        <v>0</v>
      </c>
      <c r="K17" s="13">
        <f t="shared" si="5"/>
        <v>0</v>
      </c>
      <c r="L17" s="13">
        <f t="shared" si="5"/>
        <v>0</v>
      </c>
      <c r="M17" s="13">
        <f t="shared" si="5"/>
        <v>48073696</v>
      </c>
      <c r="N17" s="13">
        <f t="shared" ref="N17:Q17" si="6">N15-N16</f>
        <v>34551300</v>
      </c>
      <c r="O17" s="13">
        <f t="shared" si="6"/>
        <v>1166734</v>
      </c>
      <c r="P17" s="13">
        <f t="shared" si="6"/>
        <v>1166699</v>
      </c>
      <c r="Q17" s="13">
        <f t="shared" si="6"/>
        <v>0</v>
      </c>
    </row>
    <row r="18" spans="1:17" x14ac:dyDescent="0.2">
      <c r="F18" s="6"/>
      <c r="J18" s="5"/>
    </row>
    <row r="19" spans="1:17" x14ac:dyDescent="0.2">
      <c r="I19" s="9"/>
      <c r="P19" s="5"/>
    </row>
    <row r="20" spans="1:17" x14ac:dyDescent="0.2">
      <c r="E20" s="9"/>
      <c r="F20" s="9"/>
      <c r="G20" s="9"/>
    </row>
  </sheetData>
  <autoFilter ref="A5:Q5"/>
  <mergeCells count="10">
    <mergeCell ref="A1:Q1"/>
    <mergeCell ref="C3:G3"/>
    <mergeCell ref="H3:L3"/>
    <mergeCell ref="M3:Q3"/>
    <mergeCell ref="A16:B16"/>
    <mergeCell ref="A17:B17"/>
    <mergeCell ref="A2:Q2"/>
    <mergeCell ref="A3:A4"/>
    <mergeCell ref="B3:B4"/>
    <mergeCell ref="A15:B15"/>
  </mergeCells>
  <pageMargins left="0.27559055118110198" right="0.15748031496063" top="0.36" bottom="0.35433070866141703" header="0.22" footer="0.15748031496063"/>
  <pageSetup paperSize="9" scale="3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Ольга Буренкова</cp:lastModifiedBy>
  <cp:lastPrinted>2023-11-13T08:33:06Z</cp:lastPrinted>
  <dcterms:created xsi:type="dcterms:W3CDTF">2018-10-15T12:06:40Z</dcterms:created>
  <dcterms:modified xsi:type="dcterms:W3CDTF">2025-11-13T05:59:15Z</dcterms:modified>
</cp:coreProperties>
</file>